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825" windowHeight="12105" activeTab="0"/>
  </bookViews>
  <sheets>
    <sheet name="Grafik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<sst xmlns="http://schemas.openxmlformats.org/spreadsheetml/2006/main" count="45" uniqueCount="24">
  <si>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Getriebe</t>
  </si>
  <si>
    <t>Hinterrad</t>
  </si>
  <si>
    <t>Drehzahl</t>
  </si>
  <si>
    <t>Kardanwelle</t>
  </si>
  <si>
    <t>2.Gang</t>
  </si>
  <si>
    <t>3.Gang</t>
  </si>
  <si>
    <t>4.Gang</t>
  </si>
  <si>
    <t>1.Gang</t>
  </si>
  <si>
    <t>Übersetzung</t>
  </si>
  <si>
    <t>U/min</t>
  </si>
  <si>
    <t>1:</t>
  </si>
  <si>
    <t>Abrollumfang bei 18" Rädern</t>
  </si>
  <si>
    <t>mm</t>
  </si>
  <si>
    <t>Motor U/min</t>
  </si>
  <si>
    <t xml:space="preserve">Umfangsgeschwindigkeit </t>
  </si>
  <si>
    <t>m/min</t>
  </si>
  <si>
    <t>BMW R25/3</t>
  </si>
  <si>
    <t xml:space="preserve">Geschwindigkeit </t>
  </si>
  <si>
    <t>km/h</t>
  </si>
  <si>
    <t>Drehzahl Tachowelle bei Wegzahl 1,0</t>
  </si>
  <si>
    <t>25:6</t>
  </si>
  <si>
    <t>Kegelräder</t>
  </si>
  <si>
    <t>Die gelb hinterlegten Werte können verändert werden !!</t>
  </si>
  <si>
    <t>V.Ising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</si>
</sst>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0"/>
    <numFmt numFmtId="171" formatCode="0.00000000"/>
    <numFmt numFmtId="172" formatCode="_-* #,##0.0\ _€_-;\-* #,##0.0\ _€_-;_-* &quot;-&quot;??\ _€_-;_-@_-"/>
    <numFmt numFmtId="173" formatCode="_-* #,##0\ _€_-;\-* #,##0\ _€_-;_-* &quot;-&quot;??\ _€_-;_-@_-"/>
    <numFmt numFmtId="174" formatCode="&quot;U/min&quot;"/>
    <numFmt numFmtId="175" formatCode="0.00\ &quot;U/min&quot;"/>
    <numFmt numFmtId="176" formatCode="0.0\ &quot;U/min&quot;"/>
    <numFmt numFmtId="177" formatCode="0\ &quot;U/min&quot;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" fontId="5" fillId="2" borderId="1" xfId="15" applyNumberFormat="1" applyFon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0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3" fillId="0" borderId="1" xfId="0" applyFont="1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 horizontal="center"/>
      <protection/>
    </xf>
    <xf numFmtId="0" fontId="2" fillId="2" borderId="8" xfId="0" applyFont="1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49" fontId="0" fillId="0" borderId="15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3" fontId="0" fillId="0" borderId="3" xfId="15" applyBorder="1" applyAlignment="1" applyProtection="1">
      <alignment/>
      <protection/>
    </xf>
    <xf numFmtId="43" fontId="0" fillId="0" borderId="2" xfId="0" applyNumberFormat="1" applyBorder="1" applyAlignment="1" applyProtection="1">
      <alignment/>
      <protection/>
    </xf>
    <xf numFmtId="49" fontId="0" fillId="0" borderId="16" xfId="0" applyNumberFormat="1" applyBorder="1" applyAlignment="1" applyProtection="1">
      <alignment/>
      <protection/>
    </xf>
    <xf numFmtId="49" fontId="0" fillId="0" borderId="5" xfId="0" applyNumberFormat="1" applyBorder="1" applyAlignment="1" applyProtection="1">
      <alignment/>
      <protection/>
    </xf>
    <xf numFmtId="43" fontId="0" fillId="0" borderId="6" xfId="15" applyBorder="1" applyAlignment="1" applyProtection="1">
      <alignment/>
      <protection/>
    </xf>
    <xf numFmtId="43" fontId="0" fillId="0" borderId="4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3" fontId="0" fillId="0" borderId="0" xfId="0" applyNumberFormat="1" applyAlignment="1" applyProtection="1">
      <alignment/>
      <protection/>
    </xf>
    <xf numFmtId="17" fontId="0" fillId="0" borderId="14" xfId="0" applyNumberFormat="1" applyBorder="1" applyAlignment="1" applyProtection="1">
      <alignment horizontal="center"/>
      <protection/>
    </xf>
    <xf numFmtId="49" fontId="2" fillId="3" borderId="1" xfId="0" applyNumberFormat="1" applyFont="1" applyFill="1" applyBorder="1" applyAlignment="1" applyProtection="1">
      <alignment horizontal="right"/>
      <protection/>
    </xf>
    <xf numFmtId="43" fontId="4" fillId="3" borderId="7" xfId="0" applyNumberFormat="1" applyFont="1" applyFill="1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28</xdr:row>
      <xdr:rowOff>142875</xdr:rowOff>
    </xdr:from>
    <xdr:to>
      <xdr:col>3</xdr:col>
      <xdr:colOff>152400</xdr:colOff>
      <xdr:row>30</xdr:row>
      <xdr:rowOff>66675</xdr:rowOff>
    </xdr:to>
    <xdr:sp>
      <xdr:nvSpPr>
        <xdr:cNvPr id="1" name="AutoShape 9"/>
        <xdr:cNvSpPr>
          <a:spLocks/>
        </xdr:cNvSpPr>
      </xdr:nvSpPr>
      <xdr:spPr>
        <a:xfrm>
          <a:off x="1057275" y="4876800"/>
          <a:ext cx="1543050" cy="247650"/>
        </a:xfrm>
        <a:prstGeom prst="leftArrow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66675</xdr:rowOff>
    </xdr:from>
    <xdr:to>
      <xdr:col>9</xdr:col>
      <xdr:colOff>704850</xdr:colOff>
      <xdr:row>29</xdr:row>
      <xdr:rowOff>95250</xdr:rowOff>
    </xdr:to>
    <xdr:grpSp>
      <xdr:nvGrpSpPr>
        <xdr:cNvPr id="2" name="Group 11"/>
        <xdr:cNvGrpSpPr>
          <a:grpSpLocks/>
        </xdr:cNvGrpSpPr>
      </xdr:nvGrpSpPr>
      <xdr:grpSpPr>
        <a:xfrm>
          <a:off x="1533525" y="2857500"/>
          <a:ext cx="5581650" cy="2133600"/>
          <a:chOff x="241" y="196"/>
          <a:chExt cx="583" cy="224"/>
        </a:xfrm>
        <a:solidFill>
          <a:srgbClr val="FFFFFF"/>
        </a:solidFill>
      </xdr:grpSpPr>
      <xdr:sp>
        <xdr:nvSpPr>
          <xdr:cNvPr id="3" name="Oval 10"/>
          <xdr:cNvSpPr>
            <a:spLocks/>
          </xdr:cNvSpPr>
        </xdr:nvSpPr>
        <xdr:spPr>
          <a:xfrm>
            <a:off x="603" y="196"/>
            <a:ext cx="221" cy="224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1"/>
          <xdr:cNvSpPr>
            <a:spLocks/>
          </xdr:cNvSpPr>
        </xdr:nvSpPr>
        <xdr:spPr>
          <a:xfrm>
            <a:off x="241" y="240"/>
            <a:ext cx="94" cy="13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2"/>
          <xdr:cNvSpPr>
            <a:spLocks/>
          </xdr:cNvSpPr>
        </xdr:nvSpPr>
        <xdr:spPr>
          <a:xfrm>
            <a:off x="336" y="290"/>
            <a:ext cx="175" cy="8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3"/>
          <xdr:cNvSpPr>
            <a:spLocks/>
          </xdr:cNvSpPr>
        </xdr:nvSpPr>
        <xdr:spPr>
          <a:xfrm>
            <a:off x="672" y="268"/>
            <a:ext cx="82" cy="80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4"/>
          <xdr:cNvSpPr>
            <a:spLocks/>
          </xdr:cNvSpPr>
        </xdr:nvSpPr>
        <xdr:spPr>
          <a:xfrm>
            <a:off x="511" y="302"/>
            <a:ext cx="161" cy="8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558" y="277"/>
            <a:ext cx="34" cy="49"/>
          </a:xfrm>
          <a:prstGeom prst="circularArrow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371475</xdr:colOff>
      <xdr:row>13</xdr:row>
      <xdr:rowOff>152400</xdr:rowOff>
    </xdr:from>
    <xdr:to>
      <xdr:col>8</xdr:col>
      <xdr:colOff>485775</xdr:colOff>
      <xdr:row>23</xdr:row>
      <xdr:rowOff>38100</xdr:rowOff>
    </xdr:to>
    <xdr:sp>
      <xdr:nvSpPr>
        <xdr:cNvPr id="9" name="AutoShape 12"/>
        <xdr:cNvSpPr>
          <a:spLocks/>
        </xdr:cNvSpPr>
      </xdr:nvSpPr>
      <xdr:spPr>
        <a:xfrm>
          <a:off x="6019800" y="2457450"/>
          <a:ext cx="114300" cy="15049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14</xdr:row>
      <xdr:rowOff>0</xdr:rowOff>
    </xdr:from>
    <xdr:to>
      <xdr:col>6</xdr:col>
      <xdr:colOff>361950</xdr:colOff>
      <xdr:row>22</xdr:row>
      <xdr:rowOff>66675</xdr:rowOff>
    </xdr:to>
    <xdr:sp>
      <xdr:nvSpPr>
        <xdr:cNvPr id="10" name="AutoShape 14"/>
        <xdr:cNvSpPr>
          <a:spLocks/>
        </xdr:cNvSpPr>
      </xdr:nvSpPr>
      <xdr:spPr>
        <a:xfrm>
          <a:off x="4400550" y="2466975"/>
          <a:ext cx="85725" cy="13620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14</xdr:row>
      <xdr:rowOff>0</xdr:rowOff>
    </xdr:from>
    <xdr:to>
      <xdr:col>5</xdr:col>
      <xdr:colOff>400050</xdr:colOff>
      <xdr:row>21</xdr:row>
      <xdr:rowOff>95250</xdr:rowOff>
    </xdr:to>
    <xdr:sp>
      <xdr:nvSpPr>
        <xdr:cNvPr id="11" name="AutoShape 15"/>
        <xdr:cNvSpPr>
          <a:spLocks/>
        </xdr:cNvSpPr>
      </xdr:nvSpPr>
      <xdr:spPr>
        <a:xfrm>
          <a:off x="3667125" y="2466975"/>
          <a:ext cx="95250" cy="12287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9</xdr:row>
      <xdr:rowOff>152400</xdr:rowOff>
    </xdr:from>
    <xdr:to>
      <xdr:col>2</xdr:col>
      <xdr:colOff>476250</xdr:colOff>
      <xdr:row>18</xdr:row>
      <xdr:rowOff>152400</xdr:rowOff>
    </xdr:to>
    <xdr:sp>
      <xdr:nvSpPr>
        <xdr:cNvPr id="12" name="AutoShape 16"/>
        <xdr:cNvSpPr>
          <a:spLocks/>
        </xdr:cNvSpPr>
      </xdr:nvSpPr>
      <xdr:spPr>
        <a:xfrm>
          <a:off x="1885950" y="1809750"/>
          <a:ext cx="114300" cy="14573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695325</xdr:colOff>
      <xdr:row>21</xdr:row>
      <xdr:rowOff>66675</xdr:rowOff>
    </xdr:from>
    <xdr:to>
      <xdr:col>10</xdr:col>
      <xdr:colOff>219075</xdr:colOff>
      <xdr:row>22</xdr:row>
      <xdr:rowOff>152400</xdr:rowOff>
    </xdr:to>
    <xdr:sp>
      <xdr:nvSpPr>
        <xdr:cNvPr id="13" name="AutoShape 22"/>
        <xdr:cNvSpPr>
          <a:spLocks/>
        </xdr:cNvSpPr>
      </xdr:nvSpPr>
      <xdr:spPr>
        <a:xfrm>
          <a:off x="7105650" y="3667125"/>
          <a:ext cx="285750" cy="24765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N36"/>
  <sheetViews>
    <sheetView tabSelected="1" workbookViewId="0" topLeftCell="A1">
      <selection activeCell="C9" sqref="C9"/>
    </sheetView>
  </sheetViews>
  <sheetFormatPr defaultColWidth="11.421875" defaultRowHeight="12.75"/>
  <cols>
    <col min="1" max="2" width="11.421875" style="8" customWidth="1"/>
    <col min="3" max="3" width="13.8515625" style="8" bestFit="1" customWidth="1"/>
    <col min="4" max="4" width="11.421875" style="8" customWidth="1"/>
    <col min="5" max="5" width="2.28125" style="8" customWidth="1"/>
    <col min="6" max="12" width="11.421875" style="8" customWidth="1"/>
    <col min="13" max="13" width="12.8515625" style="8" bestFit="1" customWidth="1"/>
    <col min="14" max="16384" width="11.421875" style="8" customWidth="1"/>
  </cols>
  <sheetData>
    <row r="4" ht="13.5" thickBot="1"/>
    <row r="5" spans="7:14" ht="21" thickBot="1">
      <c r="G5" s="9" t="s">
        <v>16</v>
      </c>
      <c r="H5" s="10"/>
      <c r="J5" s="11" t="s">
        <v>22</v>
      </c>
      <c r="K5" s="12"/>
      <c r="L5" s="12"/>
      <c r="M5" s="13"/>
      <c r="N5" s="13"/>
    </row>
    <row r="8" spans="3:13" ht="13.5" thickBot="1">
      <c r="C8" s="14" t="s">
        <v>13</v>
      </c>
      <c r="D8" s="15" t="s">
        <v>0</v>
      </c>
      <c r="E8" s="15"/>
      <c r="F8" s="15"/>
      <c r="G8" s="14" t="s">
        <v>3</v>
      </c>
      <c r="H8" s="14"/>
      <c r="I8" s="16" t="s">
        <v>1</v>
      </c>
      <c r="J8" s="17"/>
      <c r="K8" s="15" t="s">
        <v>11</v>
      </c>
      <c r="L8" s="18"/>
      <c r="M8" s="18"/>
    </row>
    <row r="9" spans="2:12" ht="18.75" thickBot="1">
      <c r="B9" s="19" t="s">
        <v>2</v>
      </c>
      <c r="C9" s="1">
        <v>5500</v>
      </c>
      <c r="D9" s="20" t="s">
        <v>8</v>
      </c>
      <c r="E9" s="21"/>
      <c r="F9" s="22"/>
      <c r="G9" s="23" t="s">
        <v>9</v>
      </c>
      <c r="H9" s="24" t="s">
        <v>21</v>
      </c>
      <c r="I9" s="25" t="s">
        <v>8</v>
      </c>
      <c r="J9" s="26" t="s">
        <v>9</v>
      </c>
      <c r="L9" s="23" t="s">
        <v>12</v>
      </c>
    </row>
    <row r="10" spans="4:12" ht="12.75">
      <c r="D10" s="27" t="s">
        <v>7</v>
      </c>
      <c r="E10" s="28" t="s">
        <v>10</v>
      </c>
      <c r="F10" s="2">
        <v>6.1</v>
      </c>
      <c r="G10" s="29">
        <f>C9/F10</f>
        <v>901.6393442622951</v>
      </c>
      <c r="H10" s="44" t="s">
        <v>20</v>
      </c>
      <c r="I10" s="3">
        <v>4.166666666666667</v>
      </c>
      <c r="J10" s="30">
        <f>G10/I10</f>
        <v>216.39344262295083</v>
      </c>
      <c r="L10" s="4">
        <v>1969</v>
      </c>
    </row>
    <row r="11" spans="4:12" ht="12.75">
      <c r="D11" s="27" t="s">
        <v>4</v>
      </c>
      <c r="E11" s="28" t="s">
        <v>10</v>
      </c>
      <c r="F11" s="2">
        <v>3</v>
      </c>
      <c r="G11" s="29">
        <f>C9/F11</f>
        <v>1833.3333333333333</v>
      </c>
      <c r="H11" s="44" t="s">
        <v>20</v>
      </c>
      <c r="I11" s="3">
        <v>4.166666666666667</v>
      </c>
      <c r="J11" s="30">
        <f>G11/I11</f>
        <v>439.99999999999994</v>
      </c>
      <c r="L11" s="4">
        <v>1969</v>
      </c>
    </row>
    <row r="12" spans="4:12" ht="12.75">
      <c r="D12" s="27" t="s">
        <v>5</v>
      </c>
      <c r="E12" s="28" t="s">
        <v>10</v>
      </c>
      <c r="F12" s="2">
        <v>2.04</v>
      </c>
      <c r="G12" s="29">
        <f>C9/F12</f>
        <v>2696.078431372549</v>
      </c>
      <c r="H12" s="44" t="s">
        <v>20</v>
      </c>
      <c r="I12" s="3">
        <v>4.166666666666667</v>
      </c>
      <c r="J12" s="30">
        <f>G12/I12</f>
        <v>647.0588235294117</v>
      </c>
      <c r="L12" s="4">
        <v>1969</v>
      </c>
    </row>
    <row r="13" spans="4:12" ht="12.75">
      <c r="D13" s="31" t="s">
        <v>6</v>
      </c>
      <c r="E13" s="32" t="s">
        <v>10</v>
      </c>
      <c r="F13" s="5">
        <v>1.54</v>
      </c>
      <c r="G13" s="33">
        <f>C9/F13</f>
        <v>3571.4285714285716</v>
      </c>
      <c r="H13" s="45" t="s">
        <v>20</v>
      </c>
      <c r="I13" s="6">
        <v>4.166666666666667</v>
      </c>
      <c r="J13" s="34">
        <f>G13/I13</f>
        <v>857.1428571428571</v>
      </c>
      <c r="L13" s="7">
        <v>1969</v>
      </c>
    </row>
    <row r="14" spans="4:7" ht="12.75">
      <c r="D14" s="35"/>
      <c r="E14" s="35"/>
      <c r="F14" s="35"/>
      <c r="G14" s="35"/>
    </row>
    <row r="17" ht="12.75"/>
    <row r="18" ht="12.75"/>
    <row r="19" spans="11:13" ht="12.75">
      <c r="K19" s="15" t="s">
        <v>14</v>
      </c>
      <c r="L19" s="36"/>
      <c r="M19" s="36"/>
    </row>
    <row r="20" ht="12.75">
      <c r="L20" s="37" t="s">
        <v>15</v>
      </c>
    </row>
    <row r="21" spans="11:12" ht="12.75">
      <c r="K21" s="38" t="s">
        <v>7</v>
      </c>
      <c r="L21" s="39">
        <f>(J10*L10)/1000</f>
        <v>426.0786885245902</v>
      </c>
    </row>
    <row r="22" spans="11:12" ht="12.75">
      <c r="K22" s="38" t="s">
        <v>4</v>
      </c>
      <c r="L22" s="39">
        <f>(J11*L11)/1000</f>
        <v>866.3599999999999</v>
      </c>
    </row>
    <row r="23" spans="11:12" ht="12.75">
      <c r="K23" s="38" t="s">
        <v>5</v>
      </c>
      <c r="L23" s="39">
        <f>(J12*L12)/1000</f>
        <v>1274.0588235294115</v>
      </c>
    </row>
    <row r="24" spans="11:12" ht="12.75">
      <c r="K24" s="38" t="s">
        <v>6</v>
      </c>
      <c r="L24" s="39">
        <f>(J13*L13)/1000</f>
        <v>1687.7142857142858</v>
      </c>
    </row>
    <row r="25" ht="12.75"/>
    <row r="26" ht="12.75"/>
    <row r="27" ht="12.75"/>
    <row r="28" ht="12.75"/>
    <row r="29" ht="12.75"/>
    <row r="30" ht="12.75"/>
    <row r="31" spans="3:7" ht="12.75">
      <c r="C31" s="14" t="s">
        <v>17</v>
      </c>
      <c r="G31" s="14" t="s">
        <v>19</v>
      </c>
    </row>
    <row r="32" spans="3:12" ht="13.5" thickBot="1">
      <c r="C32" s="37" t="s">
        <v>18</v>
      </c>
      <c r="G32" s="37" t="s">
        <v>9</v>
      </c>
      <c r="L32" s="40">
        <v>38838</v>
      </c>
    </row>
    <row r="33" spans="2:12" ht="18.75" thickBot="1">
      <c r="B33" s="41" t="s">
        <v>7</v>
      </c>
      <c r="C33" s="42">
        <f>(L21*60)/1000</f>
        <v>25.564721311475413</v>
      </c>
      <c r="F33" s="38" t="s">
        <v>7</v>
      </c>
      <c r="G33" s="39">
        <f>L21</f>
        <v>426.0786885245902</v>
      </c>
      <c r="L33" s="43" t="s">
        <v>23</v>
      </c>
    </row>
    <row r="34" spans="2:7" ht="18.75" thickBot="1">
      <c r="B34" s="41" t="s">
        <v>4</v>
      </c>
      <c r="C34" s="42">
        <f>(L22*60)/1000</f>
        <v>51.98159999999999</v>
      </c>
      <c r="F34" s="38" t="s">
        <v>4</v>
      </c>
      <c r="G34" s="39">
        <f>L22</f>
        <v>866.3599999999999</v>
      </c>
    </row>
    <row r="35" spans="2:7" ht="18.75" thickBot="1">
      <c r="B35" s="41" t="s">
        <v>5</v>
      </c>
      <c r="C35" s="42">
        <f>(L23*60)/1000</f>
        <v>76.44352941176469</v>
      </c>
      <c r="F35" s="38" t="s">
        <v>5</v>
      </c>
      <c r="G35" s="39">
        <f>L23</f>
        <v>1274.0588235294115</v>
      </c>
    </row>
    <row r="36" spans="2:7" ht="18.75" thickBot="1">
      <c r="B36" s="41" t="s">
        <v>6</v>
      </c>
      <c r="C36" s="42">
        <f>(L24*60)/1000</f>
        <v>101.26285714285714</v>
      </c>
      <c r="F36" s="38" t="s">
        <v>6</v>
      </c>
      <c r="G36" s="39">
        <f>L24</f>
        <v>1687.7142857142858</v>
      </c>
    </row>
  </sheetData>
  <sheetProtection sheet="1" objects="1" scenarios="1" selectLockedCells="1"/>
  <mergeCells count="6">
    <mergeCell ref="K19:M19"/>
    <mergeCell ref="G5:H5"/>
    <mergeCell ref="K8:M8"/>
    <mergeCell ref="I8:J8"/>
    <mergeCell ref="D8:F8"/>
    <mergeCell ref="D9:F9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Ising Steuerungstechnik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Ising</dc:creator>
  <cp:keywords/>
  <dc:description/>
  <cp:lastModifiedBy>Ising</cp:lastModifiedBy>
  <cp:lastPrinted>2006-05-09T14:56:17Z</cp:lastPrinted>
  <dcterms:created xsi:type="dcterms:W3CDTF">2006-05-09T11:57:23Z</dcterms:created>
  <dcterms:modified xsi:type="dcterms:W3CDTF">2006-05-09T15:05:22Z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